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zareti1\Desktop\"/>
    </mc:Choice>
  </mc:AlternateContent>
  <bookViews>
    <workbookView xWindow="0" yWindow="0" windowWidth="23040" windowHeight="9072" tabRatio="872"/>
  </bookViews>
  <sheets>
    <sheet name="Troškovnik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0" l="1"/>
  <c r="E54" i="10" l="1"/>
  <c r="E19" i="10" l="1"/>
  <c r="E67" i="10" l="1"/>
  <c r="E68" i="10" s="1"/>
  <c r="E24" i="10" l="1"/>
  <c r="E60" i="10" l="1"/>
  <c r="E16" i="10" l="1"/>
  <c r="E47" i="10" l="1"/>
  <c r="E40" i="10"/>
  <c r="E41" i="10" s="1"/>
  <c r="D40" i="10"/>
  <c r="D24" i="10"/>
  <c r="E61" i="10" l="1"/>
  <c r="E48" i="10"/>
  <c r="E35" i="10"/>
  <c r="E25" i="10"/>
  <c r="E69" i="10" l="1"/>
  <c r="D19" i="10"/>
  <c r="D16" i="10"/>
</calcChain>
</file>

<file path=xl/sharedStrings.xml><?xml version="1.0" encoding="utf-8"?>
<sst xmlns="http://schemas.openxmlformats.org/spreadsheetml/2006/main" count="142" uniqueCount="85">
  <si>
    <t>Predmet osiguranja</t>
  </si>
  <si>
    <t>Ugovaratelj osiguranja/Osiguranik:</t>
  </si>
  <si>
    <t>Adresa:</t>
  </si>
  <si>
    <t>MB / OIB:</t>
  </si>
  <si>
    <t>Oznaka djelatnosti_NKD-01.01.2007.:</t>
  </si>
  <si>
    <t>Mjesta osiguranja:</t>
  </si>
  <si>
    <t xml:space="preserve">RAZNA_prema popisu lokacija </t>
  </si>
  <si>
    <t>R. br.</t>
  </si>
  <si>
    <t>Vrsta osiguranja</t>
  </si>
  <si>
    <t>Svota osiguranja</t>
  </si>
  <si>
    <t>Godišnja premija</t>
  </si>
  <si>
    <t>1.</t>
  </si>
  <si>
    <t>Požarna grupa opasnosti</t>
  </si>
  <si>
    <t>1.1. Osnovne opasnosti:</t>
  </si>
  <si>
    <t>A/ Građevine s ugrađenom el.-meh. opremom:</t>
  </si>
  <si>
    <t>1. Požar i udar groma</t>
  </si>
  <si>
    <t>2. Eksplozija, osim eksplozije od nuklearne energije</t>
  </si>
  <si>
    <t>3. Oluja</t>
  </si>
  <si>
    <t>4. Tuča (grad)</t>
  </si>
  <si>
    <t>5. Udar vlastitog MV i pokretnog RS te nepoznatog MV</t>
  </si>
  <si>
    <t>UKUPNO</t>
  </si>
  <si>
    <t>6. Pad i udar letjelice</t>
  </si>
  <si>
    <t>B/ Oprema:</t>
  </si>
  <si>
    <t>7. Manifestacije i demonstracije</t>
  </si>
  <si>
    <t>NAPOMENA:</t>
  </si>
  <si>
    <t>1.2. Dopunske opasnosti:</t>
  </si>
  <si>
    <t>A + B/ Građevine + Oprema:</t>
  </si>
  <si>
    <t xml:space="preserve">KLAUZULA o automatizmu pokrića novonabavljene opreme tijekom </t>
  </si>
  <si>
    <t>osigurateljnog razdoblja</t>
  </si>
  <si>
    <t>POŽARNA GRUPA OPASNOSTI   POŽARNA GRUPA OPASNOSTI   POŽARNA GRUPA OPASNOSTI   POŽARNA GRUPA OPASNOSTI   POŽARNA GRUPA</t>
  </si>
  <si>
    <t>1._UKUPNO</t>
  </si>
  <si>
    <t>2.</t>
  </si>
  <si>
    <t>Lom stroja</t>
  </si>
  <si>
    <t>Standardni strojevi, aparati i uređaji, elektro-mehanička oprema kao sastavni dio građevinskih objekata te procesna oprema. Računalna oprema.</t>
  </si>
  <si>
    <t>OPREMA se osigurava na UGOVORENU vrijednost!</t>
  </si>
  <si>
    <t>U cijenu ponude mora biti uključen doplatak za OTKUP AMORTIZACIJE I OTKUP FRANŠIZE .</t>
  </si>
  <si>
    <t>LOM STROJA   LOM STROJA   LOM STROJA   LOM STROJA   LOM STROJA   LOM STROJA   LOM STROJA   LOM STROJA   LOM STROJA   LOM STROJA</t>
  </si>
  <si>
    <t>2._UKUPNO</t>
  </si>
  <si>
    <t>A/ Građevine:</t>
  </si>
  <si>
    <t>Lom stakla</t>
  </si>
  <si>
    <t>LOM STAKLA   LOM STAKLA   LOM STAKLA   LOM STAKLA   LO0M STAKLA   LOM STAKLA   LOM STAKLA   LOM STAKLA   LOM STAKLA   LOM STAKLA</t>
  </si>
  <si>
    <t>Javna odgovornost</t>
  </si>
  <si>
    <t>PREMA TREĆIMA I PREMA ZAPOSLENICIMA:</t>
  </si>
  <si>
    <t>Limit pokrića po štetnom događaju</t>
  </si>
  <si>
    <t>Agregatni godišnji limit</t>
  </si>
  <si>
    <t>JAVNA ODGOVORNOST   JAVNA ODGOVORNOST   JAVNA ODGOVORNOST   JAVNA ODGOVORNOST   JAVNA ODGOVORNOST   JAVNA ODGOVORNOST</t>
  </si>
  <si>
    <t>7._UKUPNO</t>
  </si>
  <si>
    <t>DUBROVAČKA BAŠTINA d.o.o.</t>
  </si>
  <si>
    <t>Pred Dvorom 1</t>
  </si>
  <si>
    <t>EUR</t>
  </si>
  <si>
    <t>Lokacija: Lazareti 5 lađa</t>
  </si>
  <si>
    <t>3</t>
  </si>
  <si>
    <t>4</t>
  </si>
  <si>
    <t>P&gt;800 m2 (ukupna površina svih stakala)</t>
  </si>
  <si>
    <t>Osiguravaju se staklene stjenke u Lazaretima na prvi rizik</t>
  </si>
  <si>
    <t>PODACI ZA POTREBE OSIGUR.</t>
  </si>
  <si>
    <t>Lokacija:Pet lađa od zapada prema istoku, Lazareti</t>
  </si>
  <si>
    <t>Osiguranje od posljedica nesretnog slučaja (nezgode)</t>
  </si>
  <si>
    <t>BROJ ZAPOSLENIH NA 31.12.2023._15</t>
  </si>
  <si>
    <t>Dubrovnik Central Accommodation</t>
  </si>
  <si>
    <t>Smrt uslijed nezgode</t>
  </si>
  <si>
    <t>Trajni invaliditet uslijed nezgode</t>
  </si>
  <si>
    <t>(gosti u apartmanu i sobanma - 23 osobe)</t>
  </si>
  <si>
    <t>5</t>
  </si>
  <si>
    <t>6</t>
  </si>
  <si>
    <t xml:space="preserve">1. Izljev vode iz vodov. i kanal. cijevi </t>
  </si>
  <si>
    <t>Agregatni limit</t>
  </si>
  <si>
    <t>Iznos osiguranja</t>
  </si>
  <si>
    <t>PROFESIONALNA ODGOVORNOST   PROFESIONALNA ODGOVORNOST   PROFESIONALNA ODGOVORNOST   PROFESIONALNA</t>
  </si>
  <si>
    <t>3._UKUPNO</t>
  </si>
  <si>
    <t>OSIGURANJE OD NESRETNOG SLUČAJA   OSIGURANJE OD NESRETNOG SLUČAJA  OSIGURANJE OD NESRETNOG SLUČAJA</t>
  </si>
  <si>
    <t>Djelatnici (15 djelatnika)</t>
  </si>
  <si>
    <t>Dubrovačka baština d.o.o.</t>
  </si>
  <si>
    <t xml:space="preserve">2. Poplava, bujica i visoka voda </t>
  </si>
  <si>
    <t>4._UKUPNO</t>
  </si>
  <si>
    <t>5._UKUPNO</t>
  </si>
  <si>
    <t>6._UKUPNO</t>
  </si>
  <si>
    <t>Profesionalna odgovornost upravitelja nekretninama</t>
  </si>
  <si>
    <t>SVEUKUPNO 1.- 7.</t>
  </si>
  <si>
    <t>Lokacija: Pet lađa u Lazaretima od zapada prema istoku</t>
  </si>
  <si>
    <t>Prilog 2.</t>
  </si>
  <si>
    <t>UKUPNA POVRŠINA 2000 M2</t>
  </si>
  <si>
    <t>7</t>
  </si>
  <si>
    <t>UKUPNI PRIHOD U 2023. 801814,51 EUR-a</t>
  </si>
  <si>
    <t xml:space="preserve"> OSIGURANJE IMOVINE, PROFESIONALNE I JAVNE ODGOVORNOSTI 2025.-2026.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</si>
</sst>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11"/>
      <color rgb="FFCC2700"/>
      <name val="Calibri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</font>
    <font>
      <b/>
      <u/>
      <sz val="8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8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2B2B2"/>
        <bgColor indexed="64"/>
      </patternFill>
    </fill>
    <fill>
      <patternFill patternType="lightGray">
        <bgColor theme="0" tint="-0.14999847407452621"/>
      </patternFill>
    </fill>
    <fill>
      <patternFill patternType="lightGray">
        <fgColor theme="1" tint="0.499984740745262"/>
        <bgColor theme="0" tint="-0.14999847407452621"/>
      </patternFill>
    </fill>
    <fill>
      <patternFill patternType="solid">
        <fgColor theme="0" tint="-0.14999847407452621"/>
        <bgColor theme="1" tint="0.49998474074526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7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2" fillId="0" borderId="0" xfId="0" applyNumberFormat="1" applyFont="1"/>
    <xf numFmtId="49" fontId="6" fillId="0" borderId="0" xfId="0" applyNumberFormat="1" applyFont="1"/>
    <xf numFmtId="1" fontId="8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5" xfId="0" applyNumberFormat="1" applyFont="1" applyBorder="1"/>
    <xf numFmtId="4" fontId="10" fillId="0" borderId="16" xfId="0" applyNumberFormat="1" applyFont="1" applyBorder="1"/>
    <xf numFmtId="1" fontId="11" fillId="0" borderId="16" xfId="0" applyNumberFormat="1" applyFont="1" applyBorder="1" applyAlignment="1">
      <alignment horizontal="center"/>
    </xf>
    <xf numFmtId="4" fontId="10" fillId="2" borderId="17" xfId="0" applyNumberFormat="1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0" fontId="2" fillId="0" borderId="15" xfId="0" applyFont="1" applyBorder="1"/>
    <xf numFmtId="4" fontId="8" fillId="0" borderId="18" xfId="0" applyNumberFormat="1" applyFont="1" applyBorder="1" applyAlignment="1">
      <alignment horizontal="right"/>
    </xf>
    <xf numFmtId="4" fontId="6" fillId="0" borderId="18" xfId="0" applyNumberFormat="1" applyFont="1" applyBorder="1" applyAlignment="1">
      <alignment horizontal="right"/>
    </xf>
    <xf numFmtId="4" fontId="10" fillId="2" borderId="17" xfId="0" applyNumberFormat="1" applyFont="1" applyFill="1" applyBorder="1"/>
    <xf numFmtId="4" fontId="10" fillId="2" borderId="1" xfId="0" applyNumberFormat="1" applyFont="1" applyFill="1" applyBorder="1"/>
    <xf numFmtId="4" fontId="6" fillId="0" borderId="18" xfId="0" applyNumberFormat="1" applyFont="1" applyBorder="1"/>
    <xf numFmtId="0" fontId="10" fillId="0" borderId="0" xfId="0" applyFont="1" applyAlignment="1">
      <alignment vertical="center"/>
    </xf>
    <xf numFmtId="49" fontId="13" fillId="0" borderId="15" xfId="0" applyNumberFormat="1" applyFont="1" applyBorder="1" applyAlignment="1">
      <alignment horizontal="left"/>
    </xf>
    <xf numFmtId="1" fontId="11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4" fontId="10" fillId="2" borderId="0" xfId="0" applyNumberFormat="1" applyFont="1" applyFill="1" applyAlignment="1">
      <alignment horizontal="right"/>
    </xf>
    <xf numFmtId="49" fontId="3" fillId="4" borderId="6" xfId="0" applyNumberFormat="1" applyFont="1" applyFill="1" applyBorder="1" applyAlignment="1">
      <alignment vertical="center"/>
    </xf>
    <xf numFmtId="49" fontId="3" fillId="4" borderId="7" xfId="0" applyNumberFormat="1" applyFont="1" applyFill="1" applyBorder="1"/>
    <xf numFmtId="49" fontId="14" fillId="0" borderId="4" xfId="0" applyNumberFormat="1" applyFont="1" applyBorder="1"/>
    <xf numFmtId="0" fontId="15" fillId="0" borderId="5" xfId="0" applyFont="1" applyBorder="1"/>
    <xf numFmtId="0" fontId="15" fillId="0" borderId="5" xfId="0" applyFont="1" applyBorder="1" applyAlignment="1">
      <alignment horizontal="left"/>
    </xf>
    <xf numFmtId="49" fontId="15" fillId="0" borderId="5" xfId="0" applyNumberFormat="1" applyFont="1" applyBorder="1"/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quotePrefix="1" applyFont="1" applyAlignment="1">
      <alignment horizontal="right"/>
    </xf>
    <xf numFmtId="0" fontId="23" fillId="0" borderId="0" xfId="0" applyFont="1" applyAlignment="1">
      <alignment horizontal="left"/>
    </xf>
    <xf numFmtId="49" fontId="17" fillId="0" borderId="16" xfId="0" applyNumberFormat="1" applyFont="1" applyBorder="1" applyAlignment="1">
      <alignment horizontal="left"/>
    </xf>
    <xf numFmtId="49" fontId="18" fillId="0" borderId="17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wrapText="1"/>
    </xf>
    <xf numFmtId="49" fontId="18" fillId="0" borderId="1" xfId="0" applyNumberFormat="1" applyFont="1" applyFill="1" applyBorder="1" applyAlignment="1">
      <alignment wrapText="1"/>
    </xf>
    <xf numFmtId="49" fontId="17" fillId="3" borderId="5" xfId="0" applyNumberFormat="1" applyFont="1" applyFill="1" applyBorder="1" applyAlignment="1">
      <alignment horizontal="right" wrapText="1"/>
    </xf>
    <xf numFmtId="49" fontId="17" fillId="0" borderId="16" xfId="0" applyNumberFormat="1" applyFont="1" applyBorder="1" applyAlignment="1">
      <alignment horizontal="left" wrapText="1"/>
    </xf>
    <xf numFmtId="49" fontId="18" fillId="0" borderId="17" xfId="0" applyNumberFormat="1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wrapText="1"/>
    </xf>
    <xf numFmtId="49" fontId="18" fillId="0" borderId="20" xfId="0" applyNumberFormat="1" applyFont="1" applyBorder="1" applyAlignment="1">
      <alignment horizontal="left" vertical="top" wrapText="1"/>
    </xf>
    <xf numFmtId="49" fontId="17" fillId="0" borderId="21" xfId="0" applyNumberFormat="1" applyFont="1" applyBorder="1" applyAlignment="1">
      <alignment horizontal="left"/>
    </xf>
    <xf numFmtId="4" fontId="18" fillId="0" borderId="3" xfId="0" applyNumberFormat="1" applyFont="1" applyBorder="1"/>
    <xf numFmtId="1" fontId="24" fillId="0" borderId="3" xfId="0" applyNumberFormat="1" applyFont="1" applyBorder="1" applyAlignment="1">
      <alignment horizontal="center"/>
    </xf>
    <xf numFmtId="43" fontId="18" fillId="2" borderId="1" xfId="1" applyFont="1" applyFill="1" applyBorder="1"/>
    <xf numFmtId="2" fontId="18" fillId="2" borderId="1" xfId="1" applyNumberFormat="1" applyFont="1" applyFill="1" applyBorder="1"/>
    <xf numFmtId="43" fontId="18" fillId="2" borderId="0" xfId="1" applyFont="1" applyFill="1"/>
    <xf numFmtId="49" fontId="17" fillId="3" borderId="5" xfId="0" applyNumberFormat="1" applyFont="1" applyFill="1" applyBorder="1" applyAlignment="1">
      <alignment horizontal="right"/>
    </xf>
    <xf numFmtId="4" fontId="17" fillId="0" borderId="18" xfId="0" applyNumberFormat="1" applyFont="1" applyBorder="1"/>
    <xf numFmtId="49" fontId="25" fillId="0" borderId="23" xfId="0" applyNumberFormat="1" applyFont="1" applyBorder="1" applyAlignment="1">
      <alignment horizontal="left" wrapText="1"/>
    </xf>
    <xf numFmtId="4" fontId="18" fillId="2" borderId="23" xfId="0" applyNumberFormat="1" applyFont="1" applyFill="1" applyBorder="1"/>
    <xf numFmtId="49" fontId="25" fillId="4" borderId="6" xfId="0" applyNumberFormat="1" applyFont="1" applyFill="1" applyBorder="1" applyAlignment="1">
      <alignment vertical="center"/>
    </xf>
    <xf numFmtId="49" fontId="25" fillId="4" borderId="7" xfId="0" applyNumberFormat="1" applyFont="1" applyFill="1" applyBorder="1" applyAlignment="1">
      <alignment vertical="center"/>
    </xf>
    <xf numFmtId="49" fontId="27" fillId="0" borderId="9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left"/>
    </xf>
    <xf numFmtId="49" fontId="17" fillId="0" borderId="3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" fontId="18" fillId="2" borderId="1" xfId="0" applyNumberFormat="1" applyFont="1" applyFill="1" applyBorder="1"/>
    <xf numFmtId="0" fontId="20" fillId="0" borderId="15" xfId="0" applyFont="1" applyBorder="1"/>
    <xf numFmtId="4" fontId="17" fillId="0" borderId="0" xfId="0" applyNumberFormat="1" applyFont="1"/>
    <xf numFmtId="49" fontId="18" fillId="0" borderId="0" xfId="0" applyNumberFormat="1" applyFont="1"/>
    <xf numFmtId="49" fontId="29" fillId="0" borderId="0" xfId="0" applyNumberFormat="1" applyFont="1"/>
    <xf numFmtId="49" fontId="17" fillId="0" borderId="3" xfId="0" applyNumberFormat="1" applyFont="1" applyBorder="1"/>
    <xf numFmtId="49" fontId="25" fillId="0" borderId="24" xfId="0" applyNumberFormat="1" applyFont="1" applyBorder="1" applyAlignment="1">
      <alignment horizontal="left"/>
    </xf>
    <xf numFmtId="4" fontId="18" fillId="2" borderId="24" xfId="0" applyNumberFormat="1" applyFont="1" applyFill="1" applyBorder="1"/>
    <xf numFmtId="49" fontId="31" fillId="0" borderId="0" xfId="0" applyNumberFormat="1" applyFont="1"/>
    <xf numFmtId="4" fontId="17" fillId="0" borderId="0" xfId="0" applyNumberFormat="1" applyFont="1" applyBorder="1"/>
    <xf numFmtId="4" fontId="8" fillId="0" borderId="0" xfId="0" applyNumberFormat="1" applyFont="1" applyFill="1" applyBorder="1" applyAlignment="1">
      <alignment horizontal="right"/>
    </xf>
    <xf numFmtId="49" fontId="17" fillId="0" borderId="0" xfId="0" applyNumberFormat="1" applyFont="1" applyFill="1" applyBorder="1" applyAlignment="1">
      <alignment horizontal="center"/>
    </xf>
    <xf numFmtId="4" fontId="17" fillId="0" borderId="3" xfId="0" applyNumberFormat="1" applyFont="1" applyBorder="1"/>
    <xf numFmtId="49" fontId="28" fillId="0" borderId="10" xfId="0" applyNumberFormat="1" applyFont="1" applyFill="1" applyBorder="1" applyAlignment="1">
      <alignment horizontal="left"/>
    </xf>
    <xf numFmtId="49" fontId="17" fillId="0" borderId="7" xfId="0" applyNumberFormat="1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center"/>
    </xf>
    <xf numFmtId="49" fontId="25" fillId="0" borderId="0" xfId="0" applyNumberFormat="1" applyFont="1" applyFill="1"/>
    <xf numFmtId="49" fontId="17" fillId="2" borderId="7" xfId="0" applyNumberFormat="1" applyFont="1" applyFill="1" applyBorder="1" applyAlignment="1">
      <alignment horizontal="center"/>
    </xf>
    <xf numFmtId="49" fontId="15" fillId="2" borderId="9" xfId="0" applyNumberFormat="1" applyFont="1" applyFill="1" applyBorder="1" applyAlignment="1">
      <alignment horizontal="center"/>
    </xf>
    <xf numFmtId="49" fontId="15" fillId="2" borderId="9" xfId="0" applyNumberFormat="1" applyFont="1" applyFill="1" applyBorder="1"/>
    <xf numFmtId="49" fontId="20" fillId="2" borderId="19" xfId="0" applyNumberFormat="1" applyFont="1" applyFill="1" applyBorder="1"/>
    <xf numFmtId="49" fontId="18" fillId="2" borderId="14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15" fillId="2" borderId="7" xfId="0" applyNumberFormat="1" applyFont="1" applyFill="1" applyBorder="1"/>
    <xf numFmtId="4" fontId="3" fillId="2" borderId="8" xfId="0" applyNumberFormat="1" applyFont="1" applyFill="1" applyBorder="1" applyAlignment="1">
      <alignment horizontal="center"/>
    </xf>
    <xf numFmtId="4" fontId="25" fillId="2" borderId="7" xfId="0" applyNumberFormat="1" applyFont="1" applyFill="1" applyBorder="1" applyAlignment="1">
      <alignment horizontal="center"/>
    </xf>
    <xf numFmtId="49" fontId="17" fillId="2" borderId="25" xfId="0" applyNumberFormat="1" applyFont="1" applyFill="1" applyBorder="1" applyAlignment="1">
      <alignment horizontal="right"/>
    </xf>
    <xf numFmtId="49" fontId="9" fillId="2" borderId="9" xfId="0" applyNumberFormat="1" applyFont="1" applyFill="1" applyBorder="1" applyAlignment="1">
      <alignment horizontal="center"/>
    </xf>
    <xf numFmtId="49" fontId="17" fillId="2" borderId="13" xfId="0" applyNumberFormat="1" applyFont="1" applyFill="1" applyBorder="1" applyAlignment="1">
      <alignment horizontal="left"/>
    </xf>
    <xf numFmtId="0" fontId="16" fillId="2" borderId="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4" fontId="3" fillId="2" borderId="17" xfId="2" applyNumberFormat="1" applyFill="1" applyBorder="1"/>
    <xf numFmtId="4" fontId="3" fillId="2" borderId="1" xfId="2" applyNumberFormat="1" applyFill="1" applyBorder="1"/>
    <xf numFmtId="4" fontId="3" fillId="2" borderId="2" xfId="2" applyNumberFormat="1" applyFill="1" applyBorder="1"/>
    <xf numFmtId="4" fontId="8" fillId="2" borderId="5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12" fillId="5" borderId="8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/>
    </xf>
    <xf numFmtId="4" fontId="17" fillId="2" borderId="5" xfId="0" applyNumberFormat="1" applyFont="1" applyFill="1" applyBorder="1" applyAlignment="1">
      <alignment horizontal="right"/>
    </xf>
    <xf numFmtId="4" fontId="27" fillId="5" borderId="8" xfId="0" applyNumberFormat="1" applyFont="1" applyFill="1" applyBorder="1" applyAlignment="1">
      <alignment horizontal="right" vertical="center"/>
    </xf>
    <xf numFmtId="4" fontId="3" fillId="2" borderId="24" xfId="0" applyNumberFormat="1" applyFont="1" applyFill="1" applyBorder="1" applyAlignment="1">
      <alignment horizontal="right"/>
    </xf>
    <xf numFmtId="4" fontId="8" fillId="2" borderId="25" xfId="0" applyNumberFormat="1" applyFont="1" applyFill="1" applyBorder="1" applyAlignment="1">
      <alignment horizontal="right"/>
    </xf>
    <xf numFmtId="49" fontId="32" fillId="2" borderId="10" xfId="0" applyNumberFormat="1" applyFont="1" applyFill="1" applyBorder="1" applyAlignment="1">
      <alignment horizontal="center"/>
    </xf>
    <xf numFmtId="49" fontId="25" fillId="0" borderId="3" xfId="0" applyNumberFormat="1" applyFont="1" applyBorder="1"/>
    <xf numFmtId="4" fontId="18" fillId="0" borderId="0" xfId="0" applyNumberFormat="1" applyFont="1" applyBorder="1"/>
    <xf numFmtId="4" fontId="18" fillId="2" borderId="3" xfId="0" applyNumberFormat="1" applyFont="1" applyFill="1" applyBorder="1"/>
    <xf numFmtId="4" fontId="25" fillId="2" borderId="23" xfId="0" applyNumberFormat="1" applyFont="1" applyFill="1" applyBorder="1" applyAlignment="1">
      <alignment horizontal="right"/>
    </xf>
    <xf numFmtId="49" fontId="17" fillId="7" borderId="5" xfId="0" applyNumberFormat="1" applyFont="1" applyFill="1" applyBorder="1" applyAlignment="1">
      <alignment horizontal="right"/>
    </xf>
    <xf numFmtId="4" fontId="17" fillId="2" borderId="18" xfId="0" applyNumberFormat="1" applyFont="1" applyFill="1" applyBorder="1"/>
    <xf numFmtId="0" fontId="2" fillId="7" borderId="0" xfId="0" applyFont="1" applyFill="1"/>
    <xf numFmtId="49" fontId="8" fillId="0" borderId="9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left"/>
    </xf>
    <xf numFmtId="49" fontId="28" fillId="0" borderId="26" xfId="0" applyNumberFormat="1" applyFont="1" applyBorder="1" applyAlignment="1">
      <alignment horizontal="left"/>
    </xf>
    <xf numFmtId="4" fontId="18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9" fontId="27" fillId="0" borderId="27" xfId="0" applyNumberFormat="1" applyFont="1" applyBorder="1" applyAlignment="1">
      <alignment horizontal="center" vertical="center"/>
    </xf>
    <xf numFmtId="49" fontId="25" fillId="0" borderId="28" xfId="0" applyNumberFormat="1" applyFont="1" applyBorder="1" applyAlignment="1">
      <alignment horizontal="left"/>
    </xf>
    <xf numFmtId="4" fontId="3" fillId="2" borderId="29" xfId="0" applyNumberFormat="1" applyFont="1" applyFill="1" applyBorder="1" applyAlignment="1">
      <alignment horizontal="right"/>
    </xf>
    <xf numFmtId="4" fontId="18" fillId="0" borderId="0" xfId="0" applyNumberFormat="1" applyFont="1" applyFill="1" applyBorder="1"/>
    <xf numFmtId="49" fontId="17" fillId="2" borderId="0" xfId="0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6" borderId="9" xfId="0" applyNumberFormat="1" applyFont="1" applyFill="1" applyBorder="1" applyAlignment="1">
      <alignment vertical="center"/>
    </xf>
    <xf numFmtId="49" fontId="32" fillId="2" borderId="6" xfId="0" applyNumberFormat="1" applyFont="1" applyFill="1" applyBorder="1" applyAlignment="1">
      <alignment horizontal="center" vertical="center"/>
    </xf>
    <xf numFmtId="49" fontId="32" fillId="2" borderId="7" xfId="0" applyNumberFormat="1" applyFont="1" applyFill="1" applyBorder="1" applyAlignment="1">
      <alignment horizontal="center" vertical="center"/>
    </xf>
    <xf numFmtId="49" fontId="32" fillId="2" borderId="8" xfId="0" applyNumberFormat="1" applyFont="1" applyFill="1" applyBorder="1" applyAlignment="1">
      <alignment horizontal="center" vertical="center"/>
    </xf>
    <xf numFmtId="49" fontId="26" fillId="0" borderId="22" xfId="0" applyNumberFormat="1" applyFont="1" applyBorder="1" applyAlignment="1">
      <alignment horizontal="left" vertical="center" wrapText="1"/>
    </xf>
    <xf numFmtId="0" fontId="30" fillId="6" borderId="0" xfId="0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Normal_kalk-IMOVINA pravn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2</xdr:col>
      <xdr:colOff>2230258</xdr:colOff>
      <xdr:row>82</xdr:row>
      <xdr:rowOff>48815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31102952-80FA-4ADA-85F8-2569C938A57D}"/>
            </a:ext>
          </a:extLst>
        </xdr:cNvPr>
        <xdr:cNvSpPr txBox="1"/>
      </xdr:nvSpPr>
      <xdr:spPr>
        <a:xfrm>
          <a:off x="342900" y="32461200"/>
          <a:ext cx="5859283" cy="1791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>
              <a:latin typeface="Calibri (tijelo)"/>
            </a:rPr>
            <a:t>Klauzula - Automatizam pokrića:</a:t>
          </a:r>
        </a:p>
        <a:p>
          <a:r>
            <a:rPr lang="hr-HR" sz="1100">
              <a:latin typeface="Calibri (tijelo)"/>
            </a:rPr>
            <a:t>Pokriće osiguranja vrijedi i za:</a:t>
          </a:r>
        </a:p>
        <a:p>
          <a:r>
            <a:rPr lang="hr-HR" sz="1100">
              <a:latin typeface="Calibri (tijelo)"/>
            </a:rPr>
            <a:t>1. Izmjene, dodatke i poboljšanja na osiguranim strojevima i drugoj opremi te za novo stečene strojeve i ostalu opremu za vrijeme tekuće godine osiguranja, u slučaju, da isti nisu drugačije osigurani i povećanje ne premašuje 5% cjelokupne svote osiguranja.</a:t>
          </a:r>
        </a:p>
        <a:p>
          <a:r>
            <a:rPr lang="hr-HR" sz="1100">
              <a:latin typeface="Calibri (tijelo)"/>
            </a:rPr>
            <a:t>2. Ako povećanje iz prijašnje točke premašuje 5% cjelokupne svote osiguranja, pokriće osiguranja vrijedi samo, ako su izmjene bile javljene osiguravajućem društvu u roku od tri mjeseca od njihove nabave i vrijedi od dana primitka u osiguranje. Osiguravajuće društvo po potrebi ima pravo ponovno procijeniti opasnost (težinu rizika) i obračunati dodatnu premiju ukoliko je potrebno.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Normal="100" workbookViewId="0">
      <selection activeCell="C32" sqref="C32"/>
    </sheetView>
  </sheetViews>
  <sheetFormatPr defaultColWidth="9.109375" defaultRowHeight="10.199999999999999" x14ac:dyDescent="0.2"/>
  <cols>
    <col min="1" max="1" width="5.109375" style="1" customWidth="1"/>
    <col min="2" max="2" width="54.44140625" style="1" customWidth="1"/>
    <col min="3" max="3" width="45.6640625" style="1" customWidth="1"/>
    <col min="4" max="4" width="17.5546875" style="1" customWidth="1"/>
    <col min="5" max="5" width="18.6640625" style="1" customWidth="1"/>
    <col min="6" max="6" width="10.88671875" style="1" bestFit="1" customWidth="1"/>
    <col min="7" max="16384" width="9.109375" style="1"/>
  </cols>
  <sheetData>
    <row r="1" spans="1:5" ht="16.5" customHeight="1" x14ac:dyDescent="0.3">
      <c r="B1" s="28" t="s">
        <v>1</v>
      </c>
      <c r="C1" s="29" t="s">
        <v>47</v>
      </c>
      <c r="D1" s="2"/>
      <c r="E1" s="130" t="s">
        <v>80</v>
      </c>
    </row>
    <row r="2" spans="1:5" ht="16.5" customHeight="1" x14ac:dyDescent="0.3">
      <c r="B2" s="28" t="s">
        <v>2</v>
      </c>
      <c r="C2" s="29" t="s">
        <v>48</v>
      </c>
      <c r="D2" s="2"/>
      <c r="E2" s="2"/>
    </row>
    <row r="3" spans="1:5" ht="16.5" customHeight="1" x14ac:dyDescent="0.3">
      <c r="B3" s="28" t="s">
        <v>3</v>
      </c>
      <c r="C3" s="30">
        <v>65873161238</v>
      </c>
      <c r="D3" s="2"/>
      <c r="E3" s="2"/>
    </row>
    <row r="4" spans="1:5" ht="16.5" customHeight="1" x14ac:dyDescent="0.3">
      <c r="B4" s="28" t="s">
        <v>4</v>
      </c>
      <c r="C4" s="30">
        <v>8432</v>
      </c>
      <c r="D4" s="2"/>
      <c r="E4" s="2"/>
    </row>
    <row r="5" spans="1:5" ht="16.5" customHeight="1" x14ac:dyDescent="0.3">
      <c r="B5" s="28" t="s">
        <v>5</v>
      </c>
      <c r="C5" s="31" t="s">
        <v>6</v>
      </c>
      <c r="E5" s="3"/>
    </row>
    <row r="6" spans="1:5" ht="15" customHeight="1" thickBot="1" x14ac:dyDescent="0.3">
      <c r="A6" s="4"/>
      <c r="B6" s="5"/>
      <c r="C6" s="6"/>
      <c r="E6" s="3"/>
    </row>
    <row r="7" spans="1:5" ht="30" customHeight="1" thickBot="1" x14ac:dyDescent="0.35">
      <c r="A7" s="132" t="s">
        <v>84</v>
      </c>
      <c r="B7" s="133"/>
      <c r="C7" s="134"/>
      <c r="D7" s="98" t="s">
        <v>55</v>
      </c>
      <c r="E7" s="99"/>
    </row>
    <row r="8" spans="1:5" s="8" customFormat="1" ht="27" customHeight="1" thickBot="1" x14ac:dyDescent="0.35">
      <c r="A8" s="32" t="s">
        <v>7</v>
      </c>
      <c r="B8" s="33" t="s">
        <v>8</v>
      </c>
      <c r="C8" s="33" t="s">
        <v>0</v>
      </c>
      <c r="D8" s="34" t="s">
        <v>9</v>
      </c>
      <c r="E8" s="35" t="s">
        <v>10</v>
      </c>
    </row>
    <row r="9" spans="1:5" ht="18" customHeight="1" thickBot="1" x14ac:dyDescent="0.35">
      <c r="A9" s="96" t="s">
        <v>11</v>
      </c>
      <c r="B9" s="88" t="s">
        <v>12</v>
      </c>
      <c r="C9" s="97"/>
      <c r="D9" s="90" t="s">
        <v>49</v>
      </c>
      <c r="E9" s="90" t="s">
        <v>49</v>
      </c>
    </row>
    <row r="10" spans="1:5" ht="18" customHeight="1" x14ac:dyDescent="0.25">
      <c r="A10" s="9"/>
      <c r="B10" s="36" t="s">
        <v>13</v>
      </c>
      <c r="C10" s="43" t="s">
        <v>14</v>
      </c>
      <c r="D10" s="10"/>
      <c r="E10" s="11"/>
    </row>
    <row r="11" spans="1:5" ht="13.2" x14ac:dyDescent="0.25">
      <c r="A11" s="9"/>
      <c r="B11" s="37" t="s">
        <v>15</v>
      </c>
      <c r="C11" s="44" t="s">
        <v>79</v>
      </c>
      <c r="D11" s="12">
        <v>6003793.79</v>
      </c>
      <c r="E11" s="100">
        <v>0</v>
      </c>
    </row>
    <row r="12" spans="1:5" ht="18" customHeight="1" x14ac:dyDescent="0.25">
      <c r="A12" s="9"/>
      <c r="B12" s="37" t="s">
        <v>16</v>
      </c>
      <c r="C12" s="45"/>
      <c r="D12" s="13"/>
      <c r="E12" s="101"/>
    </row>
    <row r="13" spans="1:5" ht="18" customHeight="1" x14ac:dyDescent="0.25">
      <c r="A13" s="9"/>
      <c r="B13" s="37" t="s">
        <v>17</v>
      </c>
      <c r="C13" s="45"/>
      <c r="D13" s="13"/>
      <c r="E13" s="101"/>
    </row>
    <row r="14" spans="1:5" ht="18" customHeight="1" x14ac:dyDescent="0.25">
      <c r="A14" s="9"/>
      <c r="B14" s="37" t="s">
        <v>18</v>
      </c>
      <c r="C14" s="45"/>
      <c r="D14" s="13"/>
      <c r="E14" s="101"/>
    </row>
    <row r="15" spans="1:5" ht="18" customHeight="1" x14ac:dyDescent="0.25">
      <c r="A15" s="9"/>
      <c r="B15" s="37" t="s">
        <v>19</v>
      </c>
      <c r="C15" s="46"/>
      <c r="D15" s="25"/>
      <c r="E15" s="102"/>
    </row>
    <row r="16" spans="1:5" ht="18" customHeight="1" x14ac:dyDescent="0.25">
      <c r="A16" s="14"/>
      <c r="B16" s="37" t="s">
        <v>21</v>
      </c>
      <c r="C16" s="47" t="s">
        <v>20</v>
      </c>
      <c r="D16" s="15">
        <f>SUM(D11:D15)</f>
        <v>6003793.79</v>
      </c>
      <c r="E16" s="103">
        <f>E11+E12+E13+E14+E15</f>
        <v>0</v>
      </c>
    </row>
    <row r="17" spans="1:5" ht="18" customHeight="1" x14ac:dyDescent="0.25">
      <c r="A17" s="9"/>
      <c r="B17" s="37" t="s">
        <v>23</v>
      </c>
      <c r="C17" s="48" t="s">
        <v>22</v>
      </c>
      <c r="D17" s="10"/>
      <c r="E17" s="11"/>
    </row>
    <row r="18" spans="1:5" ht="18" customHeight="1" x14ac:dyDescent="0.25">
      <c r="A18" s="9"/>
      <c r="B18" s="39"/>
      <c r="C18" s="44" t="s">
        <v>79</v>
      </c>
      <c r="D18" s="13">
        <v>105381.91</v>
      </c>
      <c r="E18" s="101">
        <v>0</v>
      </c>
    </row>
    <row r="19" spans="1:5" ht="18" customHeight="1" x14ac:dyDescent="0.25">
      <c r="A19" s="9"/>
      <c r="B19" s="38"/>
      <c r="C19" s="47" t="s">
        <v>20</v>
      </c>
      <c r="D19" s="16">
        <f>SUM(D18:D18)</f>
        <v>105381.91</v>
      </c>
      <c r="E19" s="103">
        <f>E18</f>
        <v>0</v>
      </c>
    </row>
    <row r="20" spans="1:5" ht="18" customHeight="1" x14ac:dyDescent="0.25">
      <c r="A20" s="9"/>
      <c r="B20" s="36" t="s">
        <v>25</v>
      </c>
      <c r="C20" s="48" t="s">
        <v>26</v>
      </c>
      <c r="D20" s="10"/>
      <c r="E20" s="11"/>
    </row>
    <row r="21" spans="1:5" ht="18" customHeight="1" x14ac:dyDescent="0.25">
      <c r="A21" s="9"/>
      <c r="B21" s="37" t="s">
        <v>65</v>
      </c>
      <c r="C21" s="49" t="s">
        <v>56</v>
      </c>
      <c r="D21" s="17">
        <v>66361.399999999994</v>
      </c>
      <c r="E21" s="104">
        <v>0</v>
      </c>
    </row>
    <row r="22" spans="1:5" ht="18" customHeight="1" x14ac:dyDescent="0.25">
      <c r="A22" s="9"/>
      <c r="B22" s="37" t="s">
        <v>73</v>
      </c>
      <c r="C22" s="49" t="s">
        <v>56</v>
      </c>
      <c r="D22" s="18">
        <v>66361.399999999994</v>
      </c>
      <c r="E22" s="105">
        <v>0</v>
      </c>
    </row>
    <row r="23" spans="1:5" ht="18" customHeight="1" x14ac:dyDescent="0.25">
      <c r="A23" s="9"/>
      <c r="B23" s="41"/>
      <c r="C23" s="50"/>
      <c r="D23" s="18"/>
      <c r="E23" s="105"/>
    </row>
    <row r="24" spans="1:5" ht="18" customHeight="1" thickBot="1" x14ac:dyDescent="0.3">
      <c r="A24" s="9"/>
      <c r="B24" s="42"/>
      <c r="C24" s="47" t="s">
        <v>20</v>
      </c>
      <c r="D24" s="19">
        <f>SUM(D21:D23)</f>
        <v>132722.79999999999</v>
      </c>
      <c r="E24" s="103">
        <f>E21+E22</f>
        <v>0</v>
      </c>
    </row>
    <row r="25" spans="1:5" ht="18" customHeight="1" thickBot="1" x14ac:dyDescent="0.3">
      <c r="A25" s="26" t="s">
        <v>29</v>
      </c>
      <c r="B25" s="27"/>
      <c r="C25" s="27"/>
      <c r="D25" s="120" t="s">
        <v>30</v>
      </c>
      <c r="E25" s="106">
        <f>E16+E19+E24</f>
        <v>0</v>
      </c>
    </row>
    <row r="26" spans="1:5" s="20" customFormat="1" ht="27" customHeight="1" thickBot="1" x14ac:dyDescent="0.35">
      <c r="A26" s="32" t="s">
        <v>7</v>
      </c>
      <c r="B26" s="33" t="s">
        <v>8</v>
      </c>
      <c r="C26" s="33" t="s">
        <v>0</v>
      </c>
      <c r="D26" s="34" t="s">
        <v>9</v>
      </c>
      <c r="E26" s="35" t="s">
        <v>10</v>
      </c>
    </row>
    <row r="27" spans="1:5" ht="18" customHeight="1" thickBot="1" x14ac:dyDescent="0.35">
      <c r="A27" s="87" t="s">
        <v>31</v>
      </c>
      <c r="B27" s="88" t="s">
        <v>32</v>
      </c>
      <c r="C27" s="89"/>
      <c r="D27" s="90" t="s">
        <v>49</v>
      </c>
      <c r="E27" s="90" t="s">
        <v>49</v>
      </c>
    </row>
    <row r="28" spans="1:5" ht="25.5" customHeight="1" x14ac:dyDescent="0.25">
      <c r="A28" s="21"/>
      <c r="B28" s="51" t="s">
        <v>33</v>
      </c>
      <c r="C28" s="52" t="s">
        <v>22</v>
      </c>
      <c r="D28" s="53"/>
      <c r="E28" s="54"/>
    </row>
    <row r="29" spans="1:5" ht="13.2" x14ac:dyDescent="0.25">
      <c r="A29" s="21"/>
      <c r="B29" s="39" t="s">
        <v>24</v>
      </c>
      <c r="C29" s="49" t="s">
        <v>56</v>
      </c>
      <c r="D29" s="55">
        <v>45745.120000000003</v>
      </c>
      <c r="E29" s="107">
        <v>0</v>
      </c>
    </row>
    <row r="30" spans="1:5" ht="18" customHeight="1" x14ac:dyDescent="0.25">
      <c r="A30" s="21"/>
      <c r="B30" s="40" t="s">
        <v>34</v>
      </c>
      <c r="C30" s="50"/>
      <c r="D30" s="56"/>
      <c r="E30" s="107"/>
    </row>
    <row r="31" spans="1:5" ht="18" customHeight="1" x14ac:dyDescent="0.25">
      <c r="A31" s="21"/>
      <c r="B31" s="42" t="s">
        <v>27</v>
      </c>
      <c r="C31" s="45"/>
      <c r="D31" s="57"/>
      <c r="E31" s="107"/>
    </row>
    <row r="32" spans="1:5" ht="18" customHeight="1" x14ac:dyDescent="0.25">
      <c r="A32" s="21"/>
      <c r="B32" s="42" t="s">
        <v>28</v>
      </c>
      <c r="C32" s="117"/>
      <c r="D32" s="118"/>
      <c r="E32" s="108"/>
    </row>
    <row r="33" spans="1:8" ht="21" customHeight="1" x14ac:dyDescent="0.25">
      <c r="A33" s="21"/>
      <c r="B33" s="135" t="s">
        <v>35</v>
      </c>
      <c r="C33" s="60"/>
      <c r="D33" s="61"/>
      <c r="E33" s="116"/>
    </row>
    <row r="34" spans="1:8" ht="18" customHeight="1" thickBot="1" x14ac:dyDescent="0.3">
      <c r="A34" s="21"/>
      <c r="B34" s="135"/>
      <c r="C34" s="58" t="s">
        <v>20</v>
      </c>
      <c r="D34" s="59"/>
      <c r="E34" s="108">
        <f>E29</f>
        <v>0</v>
      </c>
      <c r="H34" s="119"/>
    </row>
    <row r="35" spans="1:8" s="23" customFormat="1" ht="18" customHeight="1" thickBot="1" x14ac:dyDescent="0.35">
      <c r="A35" s="62" t="s">
        <v>36</v>
      </c>
      <c r="B35" s="63"/>
      <c r="C35" s="63"/>
      <c r="D35" s="64" t="s">
        <v>37</v>
      </c>
      <c r="E35" s="109">
        <f>E34+E32</f>
        <v>0</v>
      </c>
    </row>
    <row r="36" spans="1:8" s="20" customFormat="1" ht="27" customHeight="1" thickBot="1" x14ac:dyDescent="0.35">
      <c r="A36" s="32" t="s">
        <v>7</v>
      </c>
      <c r="B36" s="33" t="s">
        <v>8</v>
      </c>
      <c r="C36" s="33" t="s">
        <v>0</v>
      </c>
      <c r="D36" s="34" t="s">
        <v>9</v>
      </c>
      <c r="E36" s="7" t="s">
        <v>10</v>
      </c>
    </row>
    <row r="37" spans="1:8" ht="18" customHeight="1" thickBot="1" x14ac:dyDescent="0.35">
      <c r="A37" s="87" t="s">
        <v>51</v>
      </c>
      <c r="B37" s="88" t="s">
        <v>39</v>
      </c>
      <c r="C37" s="89"/>
      <c r="D37" s="90" t="s">
        <v>49</v>
      </c>
      <c r="E37" s="91" t="s">
        <v>49</v>
      </c>
    </row>
    <row r="38" spans="1:8" ht="18" customHeight="1" x14ac:dyDescent="0.25">
      <c r="A38" s="65"/>
      <c r="B38" s="71" t="s">
        <v>54</v>
      </c>
      <c r="C38" s="66" t="s">
        <v>38</v>
      </c>
      <c r="D38" s="53"/>
      <c r="E38" s="22"/>
    </row>
    <row r="39" spans="1:8" ht="18" customHeight="1" x14ac:dyDescent="0.25">
      <c r="A39" s="65"/>
      <c r="B39" s="76" t="s">
        <v>53</v>
      </c>
      <c r="C39" s="67" t="s">
        <v>50</v>
      </c>
      <c r="D39" s="68">
        <v>3318.07</v>
      </c>
      <c r="E39" s="105">
        <v>0</v>
      </c>
    </row>
    <row r="40" spans="1:8" ht="18" customHeight="1" thickBot="1" x14ac:dyDescent="0.3">
      <c r="A40" s="65"/>
      <c r="B40" s="72"/>
      <c r="C40" s="58" t="s">
        <v>20</v>
      </c>
      <c r="D40" s="59">
        <f>SUM(D39:D39)</f>
        <v>3318.07</v>
      </c>
      <c r="E40" s="103">
        <f>E39</f>
        <v>0</v>
      </c>
    </row>
    <row r="41" spans="1:8" s="23" customFormat="1" ht="18" customHeight="1" thickBot="1" x14ac:dyDescent="0.35">
      <c r="A41" s="62" t="s">
        <v>40</v>
      </c>
      <c r="B41" s="63"/>
      <c r="C41" s="63"/>
      <c r="D41" s="64" t="s">
        <v>69</v>
      </c>
      <c r="E41" s="106">
        <f>E40</f>
        <v>0</v>
      </c>
    </row>
    <row r="42" spans="1:8" s="20" customFormat="1" ht="27" customHeight="1" thickBot="1" x14ac:dyDescent="0.35">
      <c r="A42" s="32" t="s">
        <v>7</v>
      </c>
      <c r="B42" s="33" t="s">
        <v>8</v>
      </c>
      <c r="C42" s="33" t="s">
        <v>0</v>
      </c>
      <c r="D42" s="34" t="s">
        <v>9</v>
      </c>
      <c r="E42" s="7" t="s">
        <v>10</v>
      </c>
    </row>
    <row r="43" spans="1:8" ht="18" customHeight="1" thickBot="1" x14ac:dyDescent="0.35">
      <c r="A43" s="87" t="s">
        <v>52</v>
      </c>
      <c r="B43" s="88" t="s">
        <v>41</v>
      </c>
      <c r="C43" s="89"/>
      <c r="D43" s="90" t="s">
        <v>49</v>
      </c>
      <c r="E43" s="91" t="s">
        <v>49</v>
      </c>
    </row>
    <row r="44" spans="1:8" ht="18" customHeight="1" x14ac:dyDescent="0.25">
      <c r="A44" s="65"/>
      <c r="B44" s="71" t="s">
        <v>83</v>
      </c>
      <c r="C44" s="73" t="s">
        <v>42</v>
      </c>
      <c r="D44" s="53"/>
      <c r="E44" s="22"/>
    </row>
    <row r="45" spans="1:8" ht="18" customHeight="1" x14ac:dyDescent="0.25">
      <c r="A45" s="65"/>
      <c r="B45" s="71" t="s">
        <v>58</v>
      </c>
      <c r="C45" s="121" t="s">
        <v>43</v>
      </c>
      <c r="D45" s="115">
        <v>26544.560000000001</v>
      </c>
      <c r="E45" s="105">
        <v>0</v>
      </c>
    </row>
    <row r="46" spans="1:8" ht="18" customHeight="1" x14ac:dyDescent="0.25">
      <c r="A46" s="65"/>
      <c r="B46" s="71"/>
      <c r="C46" s="74" t="s">
        <v>44</v>
      </c>
      <c r="D46" s="75">
        <v>106178.25</v>
      </c>
      <c r="E46" s="110">
        <v>0</v>
      </c>
    </row>
    <row r="47" spans="1:8" ht="18" customHeight="1" thickBot="1" x14ac:dyDescent="0.3">
      <c r="A47" s="65"/>
      <c r="B47" s="71"/>
      <c r="C47" s="95" t="s">
        <v>20</v>
      </c>
      <c r="D47" s="80"/>
      <c r="E47" s="111">
        <f>E45+E46</f>
        <v>0</v>
      </c>
    </row>
    <row r="48" spans="1:8" ht="18" customHeight="1" thickBot="1" x14ac:dyDescent="0.3">
      <c r="A48" s="62" t="s">
        <v>45</v>
      </c>
      <c r="B48" s="63"/>
      <c r="C48" s="63"/>
      <c r="D48" s="64" t="s">
        <v>74</v>
      </c>
      <c r="E48" s="111">
        <f>E47</f>
        <v>0</v>
      </c>
    </row>
    <row r="49" spans="1:5" ht="18" customHeight="1" thickBot="1" x14ac:dyDescent="0.3">
      <c r="A49" s="81"/>
      <c r="B49" s="82" t="s">
        <v>8</v>
      </c>
      <c r="C49" s="82" t="s">
        <v>0</v>
      </c>
      <c r="D49" s="83" t="s">
        <v>9</v>
      </c>
      <c r="E49" s="84" t="s">
        <v>10</v>
      </c>
    </row>
    <row r="50" spans="1:5" ht="18" customHeight="1" thickBot="1" x14ac:dyDescent="0.35">
      <c r="A50" s="87" t="s">
        <v>63</v>
      </c>
      <c r="B50" s="88" t="s">
        <v>77</v>
      </c>
      <c r="C50" s="89"/>
      <c r="D50" s="90" t="s">
        <v>49</v>
      </c>
      <c r="E50" s="91" t="s">
        <v>49</v>
      </c>
    </row>
    <row r="51" spans="1:5" ht="18" customHeight="1" x14ac:dyDescent="0.25">
      <c r="A51" s="65"/>
      <c r="B51" s="71" t="s">
        <v>81</v>
      </c>
      <c r="C51" s="113" t="s">
        <v>67</v>
      </c>
      <c r="D51" s="53">
        <v>26544.560000000001</v>
      </c>
      <c r="E51" s="105">
        <v>0</v>
      </c>
    </row>
    <row r="52" spans="1:5" ht="18" customHeight="1" x14ac:dyDescent="0.25">
      <c r="A52" s="65"/>
      <c r="B52" s="71"/>
      <c r="C52" s="126" t="s">
        <v>66</v>
      </c>
      <c r="D52" s="123">
        <v>106178.25</v>
      </c>
      <c r="E52" s="127">
        <v>0</v>
      </c>
    </row>
    <row r="53" spans="1:5" ht="18" customHeight="1" thickBot="1" x14ac:dyDescent="0.3">
      <c r="A53" s="122"/>
      <c r="B53" s="71"/>
      <c r="C53" s="129" t="s">
        <v>20</v>
      </c>
      <c r="D53" s="128"/>
      <c r="E53" s="124"/>
    </row>
    <row r="54" spans="1:5" ht="18" customHeight="1" thickBot="1" x14ac:dyDescent="0.25">
      <c r="A54" s="62" t="s">
        <v>68</v>
      </c>
      <c r="B54" s="63"/>
      <c r="C54" s="63"/>
      <c r="D54" s="125" t="s">
        <v>75</v>
      </c>
      <c r="E54" s="106">
        <f>E51+E52</f>
        <v>0</v>
      </c>
    </row>
    <row r="55" spans="1:5" ht="18" customHeight="1" thickBot="1" x14ac:dyDescent="0.3">
      <c r="A55" s="81"/>
      <c r="B55" s="82" t="s">
        <v>8</v>
      </c>
      <c r="C55" s="82" t="s">
        <v>0</v>
      </c>
      <c r="D55" s="83" t="s">
        <v>9</v>
      </c>
      <c r="E55" s="84" t="s">
        <v>10</v>
      </c>
    </row>
    <row r="56" spans="1:5" ht="18" customHeight="1" thickBot="1" x14ac:dyDescent="0.35">
      <c r="A56" s="112" t="s">
        <v>64</v>
      </c>
      <c r="B56" s="92" t="s">
        <v>57</v>
      </c>
      <c r="C56" s="86"/>
      <c r="D56" s="94" t="s">
        <v>49</v>
      </c>
      <c r="E56" s="93" t="s">
        <v>49</v>
      </c>
    </row>
    <row r="57" spans="1:5" s="23" customFormat="1" ht="18" customHeight="1" x14ac:dyDescent="0.25">
      <c r="A57" s="65"/>
      <c r="B57" s="85" t="s">
        <v>62</v>
      </c>
      <c r="C57" s="79" t="s">
        <v>59</v>
      </c>
      <c r="D57" s="77"/>
      <c r="E57" s="78"/>
    </row>
    <row r="58" spans="1:5" s="23" customFormat="1" ht="18.600000000000001" customHeight="1" x14ac:dyDescent="0.25">
      <c r="A58" s="65"/>
      <c r="B58" s="85" t="s">
        <v>60</v>
      </c>
      <c r="C58" s="79"/>
      <c r="D58" s="114">
        <v>6636</v>
      </c>
      <c r="E58" s="105">
        <v>0</v>
      </c>
    </row>
    <row r="59" spans="1:5" ht="13.2" x14ac:dyDescent="0.25">
      <c r="A59" s="65"/>
      <c r="B59" s="85" t="s">
        <v>61</v>
      </c>
      <c r="C59" s="79"/>
      <c r="D59" s="114">
        <v>13272</v>
      </c>
      <c r="E59" s="105">
        <v>0</v>
      </c>
    </row>
    <row r="60" spans="1:5" s="23" customFormat="1" ht="19.5" customHeight="1" thickBot="1" x14ac:dyDescent="0.3">
      <c r="A60" s="69"/>
      <c r="B60" s="37"/>
      <c r="C60" s="95" t="s">
        <v>20</v>
      </c>
      <c r="D60" s="70"/>
      <c r="E60" s="103">
        <f>E58+E59</f>
        <v>0</v>
      </c>
    </row>
    <row r="61" spans="1:5" ht="14.4" thickBot="1" x14ac:dyDescent="0.25">
      <c r="A61" s="62" t="s">
        <v>70</v>
      </c>
      <c r="B61" s="63"/>
      <c r="C61" s="63"/>
      <c r="D61" s="64" t="s">
        <v>76</v>
      </c>
      <c r="E61" s="106">
        <f>E47</f>
        <v>0</v>
      </c>
    </row>
    <row r="62" spans="1:5" ht="17.399999999999999" customHeight="1" thickBot="1" x14ac:dyDescent="0.25">
      <c r="A62" s="32" t="s">
        <v>7</v>
      </c>
      <c r="B62" s="33" t="s">
        <v>8</v>
      </c>
      <c r="C62" s="33" t="s">
        <v>0</v>
      </c>
      <c r="D62" s="34" t="s">
        <v>9</v>
      </c>
      <c r="E62" s="7" t="s">
        <v>10</v>
      </c>
    </row>
    <row r="63" spans="1:5" ht="13.5" customHeight="1" thickBot="1" x14ac:dyDescent="0.35">
      <c r="A63" s="112" t="s">
        <v>82</v>
      </c>
      <c r="B63" s="92" t="s">
        <v>57</v>
      </c>
      <c r="C63" s="86"/>
      <c r="D63" s="94" t="s">
        <v>49</v>
      </c>
      <c r="E63" s="93" t="s">
        <v>49</v>
      </c>
    </row>
    <row r="64" spans="1:5" ht="13.5" customHeight="1" x14ac:dyDescent="0.25">
      <c r="A64" s="65"/>
      <c r="B64" s="85" t="s">
        <v>71</v>
      </c>
      <c r="C64" s="79"/>
      <c r="D64" s="77"/>
      <c r="E64" s="78"/>
    </row>
    <row r="65" spans="1:5" ht="13.5" customHeight="1" x14ac:dyDescent="0.25">
      <c r="A65" s="65"/>
      <c r="B65" s="85" t="s">
        <v>60</v>
      </c>
      <c r="C65" s="79" t="s">
        <v>72</v>
      </c>
      <c r="D65" s="114">
        <v>5308.91</v>
      </c>
      <c r="E65" s="105">
        <v>0</v>
      </c>
    </row>
    <row r="66" spans="1:5" ht="13.5" customHeight="1" x14ac:dyDescent="0.25">
      <c r="A66" s="65"/>
      <c r="B66" s="85" t="s">
        <v>61</v>
      </c>
      <c r="C66" s="79"/>
      <c r="D66" s="114">
        <v>10617.82</v>
      </c>
      <c r="E66" s="105">
        <v>0</v>
      </c>
    </row>
    <row r="67" spans="1:5" ht="13.5" customHeight="1" thickBot="1" x14ac:dyDescent="0.3">
      <c r="A67" s="69"/>
      <c r="B67" s="37"/>
      <c r="C67" s="95" t="s">
        <v>20</v>
      </c>
      <c r="D67" s="70"/>
      <c r="E67" s="103">
        <f>E65+E66</f>
        <v>0</v>
      </c>
    </row>
    <row r="68" spans="1:5" ht="14.4" thickBot="1" x14ac:dyDescent="0.3">
      <c r="A68" s="62" t="s">
        <v>70</v>
      </c>
      <c r="B68" s="63"/>
      <c r="C68" s="63"/>
      <c r="D68" s="64" t="s">
        <v>46</v>
      </c>
      <c r="E68" s="103">
        <f>E67</f>
        <v>0</v>
      </c>
    </row>
    <row r="69" spans="1:5" ht="18" thickBot="1" x14ac:dyDescent="0.25">
      <c r="A69" s="38"/>
      <c r="B69" s="38"/>
      <c r="C69" s="136" t="s">
        <v>78</v>
      </c>
      <c r="D69" s="136"/>
      <c r="E69" s="131">
        <f>SUM(E25+E35+E41+E48+E54+E61+E68)</f>
        <v>0</v>
      </c>
    </row>
    <row r="70" spans="1:5" x14ac:dyDescent="0.2">
      <c r="A70" s="38"/>
      <c r="B70" s="38"/>
      <c r="C70" s="38"/>
      <c r="D70" s="38"/>
    </row>
    <row r="71" spans="1:5" ht="13.2" x14ac:dyDescent="0.25">
      <c r="A71" s="38"/>
      <c r="B71" s="38"/>
      <c r="C71" s="38"/>
      <c r="D71" s="38"/>
      <c r="E71" s="24"/>
    </row>
    <row r="72" spans="1:5" x14ac:dyDescent="0.2">
      <c r="A72" s="38"/>
      <c r="B72" s="38"/>
      <c r="C72" s="38"/>
      <c r="D72" s="38"/>
    </row>
    <row r="73" spans="1:5" x14ac:dyDescent="0.2">
      <c r="A73" s="38"/>
      <c r="B73" s="38"/>
      <c r="C73" s="38"/>
      <c r="D73" s="38"/>
    </row>
    <row r="74" spans="1:5" x14ac:dyDescent="0.2">
      <c r="A74" s="38"/>
      <c r="B74" s="38"/>
      <c r="C74" s="38"/>
      <c r="D74" s="38"/>
    </row>
    <row r="75" spans="1:5" x14ac:dyDescent="0.2">
      <c r="A75" s="38"/>
      <c r="B75" s="38"/>
      <c r="C75" s="38"/>
      <c r="D75" s="38"/>
    </row>
    <row r="76" spans="1:5" x14ac:dyDescent="0.2">
      <c r="A76" s="38"/>
      <c r="B76" s="38"/>
      <c r="C76" s="38"/>
      <c r="D76" s="38"/>
    </row>
    <row r="77" spans="1:5" x14ac:dyDescent="0.2">
      <c r="A77" s="38"/>
      <c r="B77" s="38"/>
      <c r="C77" s="38"/>
      <c r="D77" s="38"/>
    </row>
    <row r="78" spans="1:5" x14ac:dyDescent="0.2">
      <c r="A78" s="38"/>
      <c r="B78" s="38"/>
      <c r="C78" s="38"/>
      <c r="D78" s="38"/>
    </row>
    <row r="79" spans="1:5" x14ac:dyDescent="0.2">
      <c r="A79" s="38"/>
      <c r="B79" s="38"/>
      <c r="C79" s="38"/>
      <c r="D79" s="38"/>
    </row>
    <row r="80" spans="1:5" x14ac:dyDescent="0.2">
      <c r="A80" s="38"/>
      <c r="B80" s="38"/>
      <c r="C80" s="38"/>
      <c r="D80" s="38"/>
    </row>
    <row r="81" spans="1:4" x14ac:dyDescent="0.2">
      <c r="A81" s="38"/>
      <c r="B81" s="38"/>
      <c r="C81" s="38"/>
      <c r="D81" s="38"/>
    </row>
    <row r="82" spans="1:4" x14ac:dyDescent="0.2">
      <c r="A82" s="38"/>
      <c r="B82" s="38"/>
      <c r="C82" s="38"/>
      <c r="D82" s="38"/>
    </row>
    <row r="83" spans="1:4" x14ac:dyDescent="0.2">
      <c r="A83" s="38"/>
      <c r="B83" s="38"/>
      <c r="C83" s="38"/>
      <c r="D83" s="38"/>
    </row>
  </sheetData>
  <mergeCells count="3">
    <mergeCell ref="A7:C7"/>
    <mergeCell ref="B33:B34"/>
    <mergeCell ref="C69:D69"/>
  </mergeCells>
  <pageMargins left="0.7" right="0.7" top="0.75" bottom="0.75" header="0.3" footer="0.3"/>
  <pageSetup paperSize="9" scale="6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Jelica</dc:creator>
  <cp:lastModifiedBy>Mile Pavlovic</cp:lastModifiedBy>
  <cp:lastPrinted>2022-02-16T10:47:57Z</cp:lastPrinted>
  <dcterms:created xsi:type="dcterms:W3CDTF">2022-02-01T06:40:28Z</dcterms:created>
  <dcterms:modified xsi:type="dcterms:W3CDTF">2025-07-02T10:43:59Z</dcterms:modified>
</cp:coreProperties>
</file>